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8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<sst xmlns="http://schemas.openxmlformats.org/spreadsheetml/2006/main" count="19" uniqueCount="18">
  <si>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Francia</t>
  </si>
  <si>
    <t>Italia</t>
  </si>
  <si>
    <t>Media</t>
  </si>
  <si>
    <t>Massimo</t>
  </si>
  <si>
    <t>Totale</t>
  </si>
  <si>
    <t>&gt; 500</t>
  </si>
  <si>
    <t>numero di paesi che in un anno hanno avuto più di 500 presenze</t>
  </si>
  <si>
    <t>Percentuale rispetto al totale annuo</t>
  </si>
  <si>
    <t>Pellegrini a Santiago de Compostela</t>
  </si>
  <si>
    <t>PAESE</t>
  </si>
  <si>
    <t>ANNO</t>
  </si>
  <si>
    <t>confronto</t>
  </si>
  <si>
    <t>Spagna</t>
  </si>
  <si>
    <t>Germania</t>
  </si>
  <si>
    <t>Belgio</t>
  </si>
  <si>
    <t>Olanda</t>
  </si>
  <si>
    <t>Svizzera</t>
  </si>
  <si>
    <t>riportare chi tra Francia e Germania ha il valore più alto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</si>
</sst>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64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2" borderId="17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2" borderId="16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3" fontId="0" fillId="2" borderId="12" xfId="0" applyNumberFormat="1" applyFill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Pellegrini a Santiago de Compostela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Foglio1!$A$4</c:f>
              <c:strCache>
                <c:ptCount val="1"/>
                <c:pt idx="0">
                  <c:v>Spagna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Foglio1!$B$4:$D$4</c:f>
              <c:numCache/>
            </c:numRef>
          </c:val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Francia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Foglio1!$B$5:$D$5</c:f>
              <c:numCache/>
            </c:numRef>
          </c:val>
        </c:ser>
        <c:ser>
          <c:idx val="2"/>
          <c:order val="2"/>
          <c:tx>
            <c:strRef>
              <c:f>Foglio1!$A$6</c:f>
              <c:strCache>
                <c:ptCount val="1"/>
                <c:pt idx="0">
                  <c:v>Germania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Foglio1!$B$6:$D$6</c:f>
              <c:numCache/>
            </c:numRef>
          </c:val>
        </c:ser>
        <c:ser>
          <c:idx val="3"/>
          <c:order val="3"/>
          <c:tx>
            <c:strRef>
              <c:f>Foglio1!$A$7</c:f>
              <c:strCache>
                <c:ptCount val="1"/>
                <c:pt idx="0">
                  <c:v>Italia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Foglio1!$B$3:$D$3</c:f>
              <c:numCache/>
            </c:numRef>
          </c:cat>
          <c:val>
            <c:numRef>
              <c:f>Foglio1!$B$7:$D$7</c:f>
              <c:numCache/>
            </c:numRef>
          </c:val>
        </c:ser>
        <c:axId val="15463380"/>
        <c:axId val="4952693"/>
      </c:barChart>
      <c:catAx>
        <c:axId val="154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2693"/>
        <c:crosses val="autoZero"/>
        <c:auto val="1"/>
        <c:lblOffset val="100"/>
        <c:noMultiLvlLbl val="0"/>
      </c:catAx>
      <c:valAx>
        <c:axId val="495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Numero di pellegrini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95250</xdr:rowOff>
    </xdr:from>
    <xdr:to>
      <xdr:col>7</xdr:col>
      <xdr:colOff>523875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42900" y="2495550"/>
        <a:ext cx="5181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12" sqref="G12"/>
    </sheetView>
  </sheetViews>
  <sheetFormatPr defaultColWidth="9.140625" defaultRowHeight="12.75"/>
  <cols>
    <col min="1" max="9" width="10.7109375" style="0" customWidth="1"/>
  </cols>
  <sheetData>
    <row r="1" ht="16.5" thickBot="1">
      <c r="A1" s="31" t="s">
        <v>8</v>
      </c>
    </row>
    <row r="2" spans="2:7" ht="14.25" thickBot="1" thickTop="1">
      <c r="B2" s="21" t="s">
        <v>10</v>
      </c>
      <c r="C2" s="20"/>
      <c r="D2" s="20"/>
      <c r="E2" s="1" t="s">
        <v>7</v>
      </c>
      <c r="F2" s="2"/>
      <c r="G2" s="7"/>
    </row>
    <row r="3" spans="1:9" ht="12.75">
      <c r="A3" s="16" t="s">
        <v>9</v>
      </c>
      <c r="B3" s="29">
        <v>1989</v>
      </c>
      <c r="C3" s="29">
        <v>1990</v>
      </c>
      <c r="D3" s="29">
        <v>1991</v>
      </c>
      <c r="E3" s="33">
        <v>1989</v>
      </c>
      <c r="F3" s="29">
        <v>1990</v>
      </c>
      <c r="G3" s="34">
        <v>1991</v>
      </c>
      <c r="H3" s="30" t="s">
        <v>2</v>
      </c>
      <c r="I3" s="30" t="s">
        <v>3</v>
      </c>
    </row>
    <row r="4" spans="1:9" ht="12.75">
      <c r="A4" s="22" t="s">
        <v>12</v>
      </c>
      <c r="B4">
        <v>3367</v>
      </c>
      <c r="C4">
        <v>2731</v>
      </c>
      <c r="D4">
        <v>4927</v>
      </c>
      <c r="E4" s="6">
        <f aca="true" t="shared" si="0" ref="E4:G10">B4/B$12</f>
        <v>0.6008208422555318</v>
      </c>
      <c r="F4" s="35">
        <f t="shared" si="0"/>
        <v>0.5917659804983748</v>
      </c>
      <c r="G4" s="8">
        <f t="shared" si="0"/>
        <v>0.7055706716311041</v>
      </c>
      <c r="H4" s="3">
        <f aca="true" t="shared" si="1" ref="H4:H10">AVERAGE(B4:D4)</f>
        <v>3675</v>
      </c>
      <c r="I4" s="19">
        <f aca="true" t="shared" si="2" ref="I4:I10">MAX(B4:D4)</f>
        <v>4927</v>
      </c>
    </row>
    <row r="5" spans="1:9" ht="12.75">
      <c r="A5" s="22" t="s">
        <v>0</v>
      </c>
      <c r="B5">
        <v>967</v>
      </c>
      <c r="C5">
        <v>486</v>
      </c>
      <c r="D5">
        <v>490</v>
      </c>
      <c r="E5" s="6">
        <f t="shared" si="0"/>
        <v>0.1725553176302641</v>
      </c>
      <c r="F5" s="35">
        <f t="shared" si="0"/>
        <v>0.10530877573131094</v>
      </c>
      <c r="G5" s="8">
        <f t="shared" si="0"/>
        <v>0.07017041386223687</v>
      </c>
      <c r="H5" s="3">
        <f t="shared" si="1"/>
        <v>647.6666666666666</v>
      </c>
      <c r="I5" s="17">
        <f t="shared" si="2"/>
        <v>967</v>
      </c>
    </row>
    <row r="6" spans="1:9" ht="12.75">
      <c r="A6" s="22" t="s">
        <v>13</v>
      </c>
      <c r="B6">
        <v>648</v>
      </c>
      <c r="C6">
        <v>561</v>
      </c>
      <c r="D6">
        <v>751</v>
      </c>
      <c r="E6" s="6">
        <f t="shared" si="0"/>
        <v>0.11563169164882227</v>
      </c>
      <c r="F6" s="35">
        <f t="shared" si="0"/>
        <v>0.12156013001083424</v>
      </c>
      <c r="G6" s="8">
        <f t="shared" si="0"/>
        <v>0.1075468996133467</v>
      </c>
      <c r="H6" s="3">
        <f t="shared" si="1"/>
        <v>653.3333333333334</v>
      </c>
      <c r="I6" s="17">
        <f t="shared" si="2"/>
        <v>751</v>
      </c>
    </row>
    <row r="7" spans="1:9" ht="12.75">
      <c r="A7" s="22" t="s">
        <v>1</v>
      </c>
      <c r="B7">
        <v>212</v>
      </c>
      <c r="C7">
        <v>300</v>
      </c>
      <c r="D7">
        <v>130</v>
      </c>
      <c r="E7" s="6">
        <f t="shared" si="0"/>
        <v>0.03783012134189864</v>
      </c>
      <c r="F7" s="35">
        <f t="shared" si="0"/>
        <v>0.06500541711809317</v>
      </c>
      <c r="G7" s="8">
        <f t="shared" si="0"/>
        <v>0.018616640412430187</v>
      </c>
      <c r="H7" s="3">
        <f t="shared" si="1"/>
        <v>214</v>
      </c>
      <c r="I7" s="17">
        <f t="shared" si="2"/>
        <v>300</v>
      </c>
    </row>
    <row r="8" spans="1:9" ht="12.75">
      <c r="A8" s="22" t="s">
        <v>14</v>
      </c>
      <c r="B8">
        <v>240</v>
      </c>
      <c r="C8">
        <v>267</v>
      </c>
      <c r="D8">
        <v>357</v>
      </c>
      <c r="E8" s="6">
        <f t="shared" si="0"/>
        <v>0.042826552462526764</v>
      </c>
      <c r="F8" s="35">
        <f t="shared" si="0"/>
        <v>0.057854821235102924</v>
      </c>
      <c r="G8" s="8">
        <f t="shared" si="0"/>
        <v>0.05112415867105828</v>
      </c>
      <c r="H8" s="3">
        <f t="shared" si="1"/>
        <v>288</v>
      </c>
      <c r="I8" s="17">
        <f t="shared" si="2"/>
        <v>357</v>
      </c>
    </row>
    <row r="9" spans="1:9" ht="12.75">
      <c r="A9" s="22" t="s">
        <v>15</v>
      </c>
      <c r="B9">
        <v>109</v>
      </c>
      <c r="C9">
        <v>180</v>
      </c>
      <c r="D9">
        <v>213</v>
      </c>
      <c r="E9" s="6">
        <f t="shared" si="0"/>
        <v>0.019450392576730906</v>
      </c>
      <c r="F9" s="35">
        <f t="shared" si="0"/>
        <v>0.0390032502708559</v>
      </c>
      <c r="G9" s="8">
        <f t="shared" si="0"/>
        <v>0.030502649291135615</v>
      </c>
      <c r="H9" s="3">
        <f t="shared" si="1"/>
        <v>167.33333333333334</v>
      </c>
      <c r="I9" s="17">
        <f t="shared" si="2"/>
        <v>213</v>
      </c>
    </row>
    <row r="10" spans="1:9" ht="13.5" thickBot="1">
      <c r="A10" s="16" t="s">
        <v>16</v>
      </c>
      <c r="B10" s="15">
        <v>61</v>
      </c>
      <c r="C10" s="15">
        <v>90</v>
      </c>
      <c r="D10" s="15">
        <v>115</v>
      </c>
      <c r="E10" s="9">
        <f t="shared" si="0"/>
        <v>0.010885082084225553</v>
      </c>
      <c r="F10" s="10">
        <f t="shared" si="0"/>
        <v>0.01950162513542795</v>
      </c>
      <c r="G10" s="11">
        <f t="shared" si="0"/>
        <v>0.016468566518688242</v>
      </c>
      <c r="H10" s="32">
        <f t="shared" si="1"/>
        <v>88.66666666666667</v>
      </c>
      <c r="I10" s="18">
        <f t="shared" si="2"/>
        <v>115</v>
      </c>
    </row>
    <row r="11" spans="1:4" ht="14.25" thickBot="1" thickTop="1">
      <c r="A11" s="24" t="s">
        <v>2</v>
      </c>
      <c r="B11" s="4">
        <f>AVERAGE(B4:B10)</f>
        <v>800.5714285714286</v>
      </c>
      <c r="C11" s="4">
        <f>AVERAGE(C4:C10)</f>
        <v>659.2857142857143</v>
      </c>
      <c r="D11" s="4">
        <f>AVERAGE(D4:D10)</f>
        <v>997.5714285714286</v>
      </c>
    </row>
    <row r="12" spans="1:4" ht="14.25" thickBot="1" thickTop="1">
      <c r="A12" s="25" t="s">
        <v>4</v>
      </c>
      <c r="B12" s="12">
        <f>SUM(B4:B10)</f>
        <v>5604</v>
      </c>
      <c r="C12" s="13">
        <f>SUM(C4:C10)</f>
        <v>4615</v>
      </c>
      <c r="D12" s="14">
        <f>SUM(D4:D10)</f>
        <v>6983</v>
      </c>
    </row>
    <row r="13" spans="1:9" ht="14.25" thickBot="1" thickTop="1">
      <c r="A13" s="27" t="s">
        <v>5</v>
      </c>
      <c r="B13" s="28">
        <f>COUNTIF(B4:B10,"&gt;500")</f>
        <v>3</v>
      </c>
      <c r="C13" s="28">
        <f>COUNTIF(C4:C10,"&gt;500")</f>
        <v>2</v>
      </c>
      <c r="D13" s="28">
        <f>COUNTIF(D4:D10,"&gt;500")</f>
        <v>2</v>
      </c>
      <c r="E13" s="20" t="s">
        <v>6</v>
      </c>
      <c r="F13" s="20"/>
      <c r="G13" s="20"/>
      <c r="H13" s="20"/>
      <c r="I13" s="20"/>
    </row>
    <row r="14" spans="1:5" ht="12.75">
      <c r="A14" s="26" t="s">
        <v>11</v>
      </c>
      <c r="B14" s="23" t="str">
        <f>IF(B5&gt;B6,$A5,$A6)</f>
        <v>Francia</v>
      </c>
      <c r="C14" s="5" t="str">
        <f>IF(C5&gt;C6,$A5,$A6)</f>
        <v>Germania</v>
      </c>
      <c r="D14" s="5" t="str">
        <f>IF(D5&gt;D6,$A5,$A6)</f>
        <v>Germania</v>
      </c>
      <c r="E1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2"/>
  <headerFooter alignWithMargins="0">
    <oddHeader>&amp;Csantiago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2004-02-06T18:51:22Z</cp:lastPrinted>
  <dcterms:created xsi:type="dcterms:W3CDTF">2004-02-03T21:08:53Z</dcterms:created>
  <dcterms:modified xsi:type="dcterms:W3CDTF">2004-02-06T18:51:26Z</dcterms:modified>
  <cp:category/>
  <cp:version/>
  <cp:contentType/>
  <cp:contentStatus/>
</cp:coreProperties>
</file>