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at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<sst xmlns="http://schemas.openxmlformats.org/spreadsheetml/2006/main" count="66" uniqueCount="33">
  <si>
    <t>Torino</t>
  </si>
  <si>
    <t>Milano</t>
  </si>
  <si>
    <t>Brescia</t>
  </si>
  <si>
    <t>Trento</t>
  </si>
  <si>
    <t>Bolzano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</si>
  <si>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</si>
  <si>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</si>
  <si>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</si>
  <si>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</si>
  <si>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</si>
  <si>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</si>
  <si>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</si>
  <si>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</si>
  <si>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Distretto</t>
  </si>
  <si>
    <t>Anno 2001</t>
  </si>
  <si>
    <t>Anno 2002</t>
  </si>
  <si>
    <t>Anno 2003</t>
  </si>
  <si>
    <t>Anno 2004</t>
  </si>
  <si>
    <t>Anno 2005</t>
  </si>
  <si>
    <t>Anno 2006</t>
  </si>
  <si>
    <t>Media</t>
  </si>
  <si>
    <t>Minimo</t>
  </si>
  <si>
    <t>Massimo</t>
  </si>
  <si>
    <t>Quanti &gt; 10.000</t>
  </si>
  <si>
    <t>Quanti &lt; 5000</t>
  </si>
  <si>
    <t>Totale</t>
  </si>
  <si>
    <t>Di più a Trento
o Bolzano?</t>
  </si>
  <si>
    <t>Di più a Milano
o Roma?</t>
  </si>
  <si>
    <t>Condannati per delitto, per anno, per distretto di corte d'appello - Fonte: ISTAT</t>
  </si>
  <si>
    <t>Matricola</t>
  </si>
  <si>
    <t>Nome</t>
  </si>
  <si>
    <t>Cognome</t>
  </si>
  <si>
    <t>Quanti distretti?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</si>
</sst>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5" fontId="0" fillId="5" borderId="1" xfId="19" applyNumberFormat="1" applyFill="1" applyBorder="1" applyAlignment="1">
      <alignment horizontal="right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66" fontId="0" fillId="5" borderId="1" xfId="19" applyNumberFormat="1" applyFill="1" applyBorder="1" applyAlignment="1">
      <alignment horizontal="right" vertical="center"/>
    </xf>
    <xf numFmtId="166" fontId="0" fillId="0" borderId="0" xfId="0" applyNumberFormat="1" applyAlignment="1">
      <alignment/>
    </xf>
    <xf numFmtId="166" fontId="0" fillId="5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7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Delitti 2001-2003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fatto!$B$3</c:f>
              <c:strCache>
                <c:ptCount val="1"/>
                <c:pt idx="0">
                  <c:v>Anno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fatto!$B$4:$B$7</c:f>
              <c:numCache/>
            </c:numRef>
          </c:val>
        </c:ser>
        <c:ser>
          <c:idx val="1"/>
          <c:order val="1"/>
          <c:tx>
            <c:strRef>
              <c:f>fatto!$D$3</c:f>
              <c:strCache>
                <c:ptCount val="1"/>
                <c:pt idx="0">
                  <c:v>Anno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fatto!$D$4:$D$7</c:f>
              <c:numCache/>
            </c:numRef>
          </c:val>
        </c:ser>
        <c:ser>
          <c:idx val="2"/>
          <c:order val="2"/>
          <c:tx>
            <c:strRef>
              <c:f>fatto!$F$3</c:f>
              <c:strCache>
                <c:ptCount val="1"/>
                <c:pt idx="0">
                  <c:v>Anno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fatto!$A$4:$A$7</c:f>
              <c:strCache/>
            </c:strRef>
          </c:cat>
          <c:val>
            <c:numRef>
              <c:f>fatto!$F$4:$F$7</c:f>
              <c:numCache/>
            </c:numRef>
          </c:val>
        </c:ser>
        <c:axId val="2101559"/>
        <c:axId val="18914032"/>
      </c:barChart>
      <c:cat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Distretto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14032"/>
        <c:crosses val="autoZero"/>
        <c:auto val="1"/>
        <c:lblOffset val="100"/>
        <c:noMultiLvlLbl val="0"/>
      </c:catAx>
      <c:valAx>
        <c:axId val="1891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Numero condannati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1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57150</xdr:rowOff>
    </xdr:from>
    <xdr:to>
      <xdr:col>6</xdr:col>
      <xdr:colOff>676275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019175" y="4429125"/>
        <a:ext cx="41052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28125" style="0" customWidth="1"/>
    <col min="4" max="4" width="10.28125" style="0" bestFit="1" customWidth="1"/>
    <col min="5" max="5" width="10.28125" style="0" customWidth="1"/>
    <col min="6" max="6" width="10.28125" style="0" bestFit="1" customWidth="1"/>
    <col min="7" max="7" width="10.28125" style="0" customWidth="1"/>
    <col min="8" max="8" width="10.28125" style="0" bestFit="1" customWidth="1"/>
    <col min="9" max="9" width="10.28125" style="0" customWidth="1"/>
    <col min="10" max="10" width="10.28125" style="0" bestFit="1" customWidth="1"/>
    <col min="11" max="11" width="10.28125" style="0" customWidth="1"/>
    <col min="12" max="12" width="10.28125" style="0" bestFit="1" customWidth="1"/>
  </cols>
  <sheetData>
    <row r="1" spans="1:10" ht="12.75">
      <c r="A1" t="s">
        <v>28</v>
      </c>
      <c r="H1" s="16" t="s">
        <v>29</v>
      </c>
      <c r="I1" s="16" t="s">
        <v>30</v>
      </c>
      <c r="J1" s="16" t="s">
        <v>31</v>
      </c>
    </row>
    <row r="3" spans="1:13" s="5" customFormat="1" ht="12.75">
      <c r="A3" s="5" t="s">
        <v>13</v>
      </c>
      <c r="B3" s="5" t="s">
        <v>14</v>
      </c>
      <c r="C3" s="6">
        <v>20.01</v>
      </c>
      <c r="D3" s="5" t="s">
        <v>15</v>
      </c>
      <c r="E3" s="6">
        <v>20.02</v>
      </c>
      <c r="F3" s="5" t="s">
        <v>16</v>
      </c>
      <c r="G3" s="6">
        <v>20.03</v>
      </c>
      <c r="H3" s="5" t="s">
        <v>17</v>
      </c>
      <c r="I3" s="6">
        <v>20.04</v>
      </c>
      <c r="J3" s="5" t="s">
        <v>18</v>
      </c>
      <c r="K3" s="6">
        <v>20.05</v>
      </c>
      <c r="L3" s="5" t="s">
        <v>19</v>
      </c>
      <c r="M3" s="6">
        <v>20.06</v>
      </c>
    </row>
    <row r="4" spans="1:13" ht="12.75">
      <c r="A4" s="1" t="s">
        <v>0</v>
      </c>
      <c r="B4" s="2">
        <v>16735</v>
      </c>
      <c r="C4" s="14">
        <f>B4/B$17</f>
        <v>0.1132089511851932</v>
      </c>
      <c r="D4" s="2">
        <v>15132</v>
      </c>
      <c r="E4" s="14">
        <f>D4/D$17</f>
        <v>0.11988021485272447</v>
      </c>
      <c r="F4" s="2">
        <v>15303</v>
      </c>
      <c r="G4" s="14">
        <f aca="true" t="shared" si="0" ref="G4:G16">F4/F$17</f>
        <v>0.1167882654618719</v>
      </c>
      <c r="H4" s="2">
        <v>15563</v>
      </c>
      <c r="I4" s="14">
        <f aca="true" t="shared" si="1" ref="I4:I16">H4/H$17</f>
        <v>0.10722381067208653</v>
      </c>
      <c r="J4" s="2">
        <v>14624</v>
      </c>
      <c r="K4" s="14">
        <f aca="true" t="shared" si="2" ref="K4:K16">J4/J$17</f>
        <v>0.11243349632499923</v>
      </c>
      <c r="L4" s="2">
        <v>13754</v>
      </c>
      <c r="M4" s="14">
        <f aca="true" t="shared" si="3" ref="M4:M16">L4/L$17</f>
        <v>0.10993262091069674</v>
      </c>
    </row>
    <row r="5" spans="1:13" ht="12.75">
      <c r="A5" s="3" t="s">
        <v>1</v>
      </c>
      <c r="B5" s="4">
        <v>25691</v>
      </c>
      <c r="C5" s="14">
        <f aca="true" t="shared" si="4" ref="C5:E16">B5/B$17</f>
        <v>0.17379451239311614</v>
      </c>
      <c r="D5" s="4">
        <v>21027</v>
      </c>
      <c r="E5" s="14">
        <f t="shared" si="4"/>
        <v>0.16658216215359753</v>
      </c>
      <c r="F5" s="4">
        <v>22644</v>
      </c>
      <c r="G5" s="14">
        <f t="shared" si="0"/>
        <v>0.17281274803101532</v>
      </c>
      <c r="H5" s="4">
        <v>26351</v>
      </c>
      <c r="I5" s="14">
        <f t="shared" si="1"/>
        <v>0.18154948499776086</v>
      </c>
      <c r="J5" s="4">
        <v>19578</v>
      </c>
      <c r="K5" s="14">
        <f t="shared" si="2"/>
        <v>0.15052126579942798</v>
      </c>
      <c r="L5" s="4">
        <v>20865</v>
      </c>
      <c r="M5" s="14">
        <f t="shared" si="3"/>
        <v>0.16676924060649173</v>
      </c>
    </row>
    <row r="6" spans="1:13" ht="12.75">
      <c r="A6" s="3" t="s">
        <v>2</v>
      </c>
      <c r="B6" s="4">
        <v>7017</v>
      </c>
      <c r="C6" s="14">
        <f t="shared" si="4"/>
        <v>0.0474686113215716</v>
      </c>
      <c r="D6" s="4">
        <v>4341</v>
      </c>
      <c r="E6" s="14">
        <f t="shared" si="4"/>
        <v>0.03439069605311108</v>
      </c>
      <c r="F6" s="4">
        <v>5343</v>
      </c>
      <c r="G6" s="14">
        <f t="shared" si="0"/>
        <v>0.04077629891934795</v>
      </c>
      <c r="H6" s="4">
        <v>6579</v>
      </c>
      <c r="I6" s="14">
        <f t="shared" si="1"/>
        <v>0.045327086706397055</v>
      </c>
      <c r="J6" s="4">
        <v>5609</v>
      </c>
      <c r="K6" s="14">
        <f t="shared" si="2"/>
        <v>0.04312359688778178</v>
      </c>
      <c r="L6" s="4">
        <v>4563</v>
      </c>
      <c r="M6" s="14">
        <f t="shared" si="3"/>
        <v>0.036471030188709404</v>
      </c>
    </row>
    <row r="7" spans="1:13" ht="12.75">
      <c r="A7" s="3" t="s">
        <v>3</v>
      </c>
      <c r="B7" s="4">
        <v>1527</v>
      </c>
      <c r="C7" s="14">
        <f t="shared" si="4"/>
        <v>0.010329851715553631</v>
      </c>
      <c r="D7" s="4">
        <v>1824</v>
      </c>
      <c r="E7" s="14">
        <f t="shared" si="4"/>
        <v>0.014450271734824839</v>
      </c>
      <c r="F7" s="4">
        <v>2718</v>
      </c>
      <c r="G7" s="14">
        <f t="shared" si="0"/>
        <v>0.02074302460467672</v>
      </c>
      <c r="H7" s="4">
        <v>2825</v>
      </c>
      <c r="I7" s="14">
        <f t="shared" si="1"/>
        <v>0.01946329532536429</v>
      </c>
      <c r="J7" s="4">
        <v>1831</v>
      </c>
      <c r="K7" s="14">
        <f t="shared" si="2"/>
        <v>0.014077251899006674</v>
      </c>
      <c r="L7" s="4">
        <v>1708</v>
      </c>
      <c r="M7" s="14">
        <f t="shared" si="3"/>
        <v>0.01365165890035408</v>
      </c>
    </row>
    <row r="8" spans="1:13" ht="12.75">
      <c r="A8" s="3" t="s">
        <v>4</v>
      </c>
      <c r="B8" s="4">
        <v>1965</v>
      </c>
      <c r="C8" s="14">
        <f t="shared" si="4"/>
        <v>0.01329283472237255</v>
      </c>
      <c r="D8" s="4">
        <v>1872</v>
      </c>
      <c r="E8" s="14">
        <f t="shared" si="4"/>
        <v>0.014830542043636019</v>
      </c>
      <c r="F8" s="4">
        <v>2545</v>
      </c>
      <c r="G8" s="14">
        <f t="shared" si="0"/>
        <v>0.01942273643079553</v>
      </c>
      <c r="H8" s="4">
        <v>2491</v>
      </c>
      <c r="I8" s="14">
        <f t="shared" si="1"/>
        <v>0.017162148196630957</v>
      </c>
      <c r="J8" s="4">
        <v>1712</v>
      </c>
      <c r="K8" s="14">
        <f t="shared" si="2"/>
        <v>0.01316234584986315</v>
      </c>
      <c r="L8" s="4">
        <v>1413</v>
      </c>
      <c r="M8" s="14">
        <f t="shared" si="3"/>
        <v>0.011293790413466226</v>
      </c>
    </row>
    <row r="9" spans="1:13" ht="12.75">
      <c r="A9" s="3" t="s">
        <v>5</v>
      </c>
      <c r="B9" s="4">
        <v>16104</v>
      </c>
      <c r="C9" s="14">
        <f t="shared" si="4"/>
        <v>0.10894036151098603</v>
      </c>
      <c r="D9" s="4">
        <v>13466</v>
      </c>
      <c r="E9" s="14">
        <f t="shared" si="4"/>
        <v>0.10668166621773643</v>
      </c>
      <c r="F9" s="4">
        <v>13627</v>
      </c>
      <c r="G9" s="14">
        <f t="shared" si="0"/>
        <v>0.10399749679467611</v>
      </c>
      <c r="H9" s="4">
        <v>12882</v>
      </c>
      <c r="I9" s="14">
        <f t="shared" si="1"/>
        <v>0.08875262668366117</v>
      </c>
      <c r="J9" s="4">
        <v>11975</v>
      </c>
      <c r="K9" s="14">
        <f t="shared" si="2"/>
        <v>0.09206722637389674</v>
      </c>
      <c r="L9" s="4">
        <v>12076</v>
      </c>
      <c r="M9" s="14">
        <f t="shared" si="3"/>
        <v>0.09652074524629735</v>
      </c>
    </row>
    <row r="10" spans="1:13" ht="12.75">
      <c r="A10" s="3" t="s">
        <v>6</v>
      </c>
      <c r="B10" s="4">
        <v>5561</v>
      </c>
      <c r="C10" s="14">
        <f t="shared" si="4"/>
        <v>0.03761906050438359</v>
      </c>
      <c r="D10" s="4">
        <v>5753</v>
      </c>
      <c r="E10" s="14">
        <f t="shared" si="4"/>
        <v>0.04557698097063996</v>
      </c>
      <c r="F10" s="4">
        <v>5188</v>
      </c>
      <c r="G10" s="14">
        <f t="shared" si="0"/>
        <v>0.039593381769338784</v>
      </c>
      <c r="H10" s="4">
        <v>6355</v>
      </c>
      <c r="I10" s="14">
        <f t="shared" si="1"/>
        <v>0.04378380240449206</v>
      </c>
      <c r="J10" s="4">
        <v>4744</v>
      </c>
      <c r="K10" s="14">
        <f t="shared" si="2"/>
        <v>0.03647322938770489</v>
      </c>
      <c r="L10" s="4">
        <v>4926</v>
      </c>
      <c r="M10" s="14">
        <f t="shared" si="3"/>
        <v>0.03937240734376124</v>
      </c>
    </row>
    <row r="11" spans="1:13" ht="12.75">
      <c r="A11" s="3" t="s">
        <v>7</v>
      </c>
      <c r="B11" s="4">
        <v>10527</v>
      </c>
      <c r="C11" s="14">
        <f t="shared" si="4"/>
        <v>0.07121306418443554</v>
      </c>
      <c r="D11" s="4">
        <v>9739</v>
      </c>
      <c r="E11" s="14">
        <f t="shared" si="4"/>
        <v>0.07715526119816836</v>
      </c>
      <c r="F11" s="4">
        <v>10517</v>
      </c>
      <c r="G11" s="14">
        <f t="shared" si="0"/>
        <v>0.08026283655900848</v>
      </c>
      <c r="H11" s="4">
        <v>11900</v>
      </c>
      <c r="I11" s="14">
        <f t="shared" si="1"/>
        <v>0.08198697853870268</v>
      </c>
      <c r="J11" s="4">
        <v>9473</v>
      </c>
      <c r="K11" s="14">
        <f t="shared" si="2"/>
        <v>0.07283113448350094</v>
      </c>
      <c r="L11" s="4">
        <v>7459</v>
      </c>
      <c r="M11" s="14">
        <f t="shared" si="3"/>
        <v>0.059618105232869485</v>
      </c>
    </row>
    <row r="12" spans="1:13" ht="12.75">
      <c r="A12" s="3" t="s">
        <v>8</v>
      </c>
      <c r="B12" s="4">
        <v>14454</v>
      </c>
      <c r="C12" s="14">
        <f t="shared" si="4"/>
        <v>0.09777843922502436</v>
      </c>
      <c r="D12" s="4">
        <v>11570</v>
      </c>
      <c r="E12" s="14">
        <f t="shared" si="4"/>
        <v>0.09166098901969483</v>
      </c>
      <c r="F12" s="4">
        <v>12561</v>
      </c>
      <c r="G12" s="14">
        <f t="shared" si="0"/>
        <v>0.09586207949203249</v>
      </c>
      <c r="H12" s="4">
        <v>13091</v>
      </c>
      <c r="I12" s="14">
        <f t="shared" si="1"/>
        <v>0.09019256605463502</v>
      </c>
      <c r="J12" s="4">
        <v>12014</v>
      </c>
      <c r="K12" s="14">
        <f t="shared" si="2"/>
        <v>0.09236706953285974</v>
      </c>
      <c r="L12" s="4">
        <v>13542</v>
      </c>
      <c r="M12" s="14">
        <f t="shared" si="3"/>
        <v>0.1082381527099502</v>
      </c>
    </row>
    <row r="13" spans="1:13" ht="12.75">
      <c r="A13" s="3" t="s">
        <v>9</v>
      </c>
      <c r="B13" s="4">
        <v>14803</v>
      </c>
      <c r="C13" s="14">
        <f t="shared" si="4"/>
        <v>0.10013935490853988</v>
      </c>
      <c r="D13" s="4">
        <v>14853</v>
      </c>
      <c r="E13" s="14">
        <f t="shared" si="4"/>
        <v>0.1176698936827595</v>
      </c>
      <c r="F13" s="4">
        <v>13761</v>
      </c>
      <c r="G13" s="14">
        <f t="shared" si="0"/>
        <v>0.1050201477501679</v>
      </c>
      <c r="H13" s="4">
        <v>13427</v>
      </c>
      <c r="I13" s="14">
        <f t="shared" si="1"/>
        <v>0.0925074925074925</v>
      </c>
      <c r="J13" s="4">
        <v>13782</v>
      </c>
      <c r="K13" s="14">
        <f t="shared" si="2"/>
        <v>0.10595995940584925</v>
      </c>
      <c r="L13" s="4">
        <v>13322</v>
      </c>
      <c r="M13" s="14">
        <f t="shared" si="3"/>
        <v>0.1064797423129491</v>
      </c>
    </row>
    <row r="14" spans="1:13" ht="12.75">
      <c r="A14" s="3" t="s">
        <v>10</v>
      </c>
      <c r="B14" s="4">
        <v>3014</v>
      </c>
      <c r="C14" s="14">
        <f t="shared" si="4"/>
        <v>0.02038911137569001</v>
      </c>
      <c r="D14" s="4">
        <v>2762</v>
      </c>
      <c r="E14" s="14">
        <f t="shared" si="4"/>
        <v>0.021881387352843312</v>
      </c>
      <c r="F14" s="4">
        <v>2724</v>
      </c>
      <c r="G14" s="14">
        <f t="shared" si="0"/>
        <v>0.020788814945967397</v>
      </c>
      <c r="H14" s="4">
        <v>3508</v>
      </c>
      <c r="I14" s="14">
        <f t="shared" si="1"/>
        <v>0.0241689345137621</v>
      </c>
      <c r="J14" s="4">
        <v>2602</v>
      </c>
      <c r="K14" s="14">
        <f t="shared" si="2"/>
        <v>0.020004920503121443</v>
      </c>
      <c r="L14" s="4">
        <v>2219</v>
      </c>
      <c r="M14" s="14">
        <f t="shared" si="3"/>
        <v>0.01773596668611575</v>
      </c>
    </row>
    <row r="15" spans="1:13" ht="12.75">
      <c r="A15" s="3" t="s">
        <v>11</v>
      </c>
      <c r="B15" s="4">
        <v>4664</v>
      </c>
      <c r="C15" s="14">
        <f t="shared" si="4"/>
        <v>0.03155103366165169</v>
      </c>
      <c r="D15" s="4">
        <v>4412</v>
      </c>
      <c r="E15" s="14">
        <f t="shared" si="4"/>
        <v>0.034953179218227624</v>
      </c>
      <c r="F15" s="4">
        <v>3546</v>
      </c>
      <c r="G15" s="14">
        <f t="shared" si="0"/>
        <v>0.02706209170279016</v>
      </c>
      <c r="H15" s="4">
        <v>4677</v>
      </c>
      <c r="I15" s="14">
        <f t="shared" si="1"/>
        <v>0.03222294946432878</v>
      </c>
      <c r="J15" s="4">
        <v>5026</v>
      </c>
      <c r="K15" s="14">
        <f t="shared" si="2"/>
        <v>0.03864132607559123</v>
      </c>
      <c r="L15" s="4">
        <v>3886</v>
      </c>
      <c r="M15" s="14">
        <f t="shared" si="3"/>
        <v>0.03105992183066508</v>
      </c>
    </row>
    <row r="16" spans="1:13" ht="12.75">
      <c r="A16" s="3" t="s">
        <v>12</v>
      </c>
      <c r="B16" s="4">
        <v>25762</v>
      </c>
      <c r="C16" s="14">
        <f t="shared" si="4"/>
        <v>0.17427481329148176</v>
      </c>
      <c r="D16" s="4">
        <v>19475</v>
      </c>
      <c r="E16" s="14">
        <f t="shared" si="4"/>
        <v>0.15428675550203602</v>
      </c>
      <c r="F16" s="4">
        <v>20555</v>
      </c>
      <c r="G16" s="14">
        <f t="shared" si="0"/>
        <v>0.15687007753831125</v>
      </c>
      <c r="H16" s="4">
        <v>25496</v>
      </c>
      <c r="I16" s="14">
        <f t="shared" si="1"/>
        <v>0.17565882393468601</v>
      </c>
      <c r="J16" s="4">
        <v>27098</v>
      </c>
      <c r="K16" s="14">
        <f t="shared" si="2"/>
        <v>0.20833717747639696</v>
      </c>
      <c r="L16" s="4">
        <v>25380</v>
      </c>
      <c r="M16" s="14">
        <f t="shared" si="3"/>
        <v>0.20285661761767362</v>
      </c>
    </row>
    <row r="17" spans="1:12" ht="12.75">
      <c r="A17" s="7" t="s">
        <v>25</v>
      </c>
      <c r="B17" s="15">
        <f>SUM(B4:B16)</f>
        <v>147824</v>
      </c>
      <c r="D17" s="15">
        <f>SUM(D4:D16)</f>
        <v>126226</v>
      </c>
      <c r="F17" s="15">
        <f>SUM(F4:F16)</f>
        <v>131032</v>
      </c>
      <c r="H17" s="15">
        <f>SUM(H4:H16)</f>
        <v>145145</v>
      </c>
      <c r="J17" s="15">
        <f>SUM(J4:J16)</f>
        <v>130068</v>
      </c>
      <c r="L17" s="15">
        <f>SUM(L4:L16)</f>
        <v>125113</v>
      </c>
    </row>
    <row r="18" spans="1:12" ht="12.75">
      <c r="A18" s="8" t="s">
        <v>20</v>
      </c>
      <c r="B18" s="10">
        <f>AVERAGE(B4:B16)</f>
        <v>11371.076923076924</v>
      </c>
      <c r="D18" s="10">
        <f>AVERAGE(D4:D16)</f>
        <v>9709.692307692309</v>
      </c>
      <c r="F18" s="10">
        <f>AVERAGE(F4:F16)</f>
        <v>10079.384615384615</v>
      </c>
      <c r="H18" s="10">
        <f>AVERAGE(H4:H16)</f>
        <v>11165</v>
      </c>
      <c r="J18" s="10">
        <f>AVERAGE(J4:J16)</f>
        <v>10005.23076923077</v>
      </c>
      <c r="L18" s="10">
        <f>AVERAGE(L4:L16)</f>
        <v>9624.076923076924</v>
      </c>
    </row>
    <row r="19" spans="1:12" ht="12.75">
      <c r="A19" s="8" t="s">
        <v>21</v>
      </c>
      <c r="B19" s="11">
        <f>MIN(B4:B16)</f>
        <v>1527</v>
      </c>
      <c r="D19" s="11">
        <f>MIN(D4:D16)</f>
        <v>1824</v>
      </c>
      <c r="F19" s="11">
        <f>MIN(F4:F16)</f>
        <v>2545</v>
      </c>
      <c r="H19" s="11">
        <f>MIN(H4:H16)</f>
        <v>2491</v>
      </c>
      <c r="J19" s="11">
        <f>MIN(J4:J16)</f>
        <v>1712</v>
      </c>
      <c r="L19" s="11">
        <f>MIN(L4:L16)</f>
        <v>1413</v>
      </c>
    </row>
    <row r="20" spans="1:12" ht="12.75">
      <c r="A20" s="8" t="s">
        <v>22</v>
      </c>
      <c r="B20" s="11">
        <f>MAX(B4:B16)</f>
        <v>25762</v>
      </c>
      <c r="D20" s="11">
        <f>MAX(D4:D16)</f>
        <v>21027</v>
      </c>
      <c r="F20" s="11">
        <f>MAX(F4:F16)</f>
        <v>22644</v>
      </c>
      <c r="H20" s="11">
        <f>MAX(H4:H16)</f>
        <v>26351</v>
      </c>
      <c r="J20" s="11">
        <f>MAX(J4:J16)</f>
        <v>27098</v>
      </c>
      <c r="L20" s="11">
        <f>MAX(L4:L16)</f>
        <v>25380</v>
      </c>
    </row>
    <row r="21" spans="1:12" ht="12.75">
      <c r="A21" s="8" t="s">
        <v>23</v>
      </c>
      <c r="B21" s="12">
        <f>COUNTIF(B4:B16,"&gt;10000")</f>
        <v>7</v>
      </c>
      <c r="D21" s="12">
        <f>COUNTIF(D4:D16,"&gt;10000")</f>
        <v>6</v>
      </c>
      <c r="F21" s="12">
        <f>COUNTIF(F4:F16,"&gt;10000")</f>
        <v>7</v>
      </c>
      <c r="H21" s="12">
        <f>COUNTIF(H4:H16,"&gt;10000")</f>
        <v>7</v>
      </c>
      <c r="J21" s="12">
        <f>COUNTIF(J4:J16,"&gt;10000")</f>
        <v>6</v>
      </c>
      <c r="L21" s="12">
        <f>COUNTIF(L4:L16,"&gt;10000")</f>
        <v>6</v>
      </c>
    </row>
    <row r="22" spans="1:12" ht="12.75">
      <c r="A22" s="8" t="s">
        <v>24</v>
      </c>
      <c r="B22" s="12">
        <f>COUNTIF(B4:B16,"&lt;5000")</f>
        <v>4</v>
      </c>
      <c r="D22" s="12">
        <f>COUNTIF(D4:D16,"&lt;5000")</f>
        <v>5</v>
      </c>
      <c r="F22" s="12">
        <f>COUNTIF(F4:F16,"&lt;5000")</f>
        <v>4</v>
      </c>
      <c r="H22" s="12">
        <f>COUNTIF(H4:H16,"&lt;5000")</f>
        <v>4</v>
      </c>
      <c r="J22" s="12">
        <f>COUNTIF(J4:J16,"&lt;5000")</f>
        <v>4</v>
      </c>
      <c r="L22" s="12">
        <f>COUNTIF(L4:L16,"&lt;5000")</f>
        <v>6</v>
      </c>
    </row>
    <row r="23" spans="1:12" ht="25.5">
      <c r="A23" s="9" t="s">
        <v>26</v>
      </c>
      <c r="B23" s="13" t="str">
        <f>IF(B7&gt;B8,$A7,$A8)</f>
        <v>Bolzano</v>
      </c>
      <c r="D23" s="13" t="str">
        <f>IF(D7&gt;D8,$A7,$A8)</f>
        <v>Bolzano</v>
      </c>
      <c r="F23" s="13" t="str">
        <f>IF(F7&gt;F8,$A7,$A8)</f>
        <v>Trento</v>
      </c>
      <c r="H23" s="13" t="str">
        <f>IF(H7&gt;H8,$A7,$A8)</f>
        <v>Trento</v>
      </c>
      <c r="J23" s="13" t="str">
        <f>IF(J7&gt;J8,$A7,$A8)</f>
        <v>Trento</v>
      </c>
      <c r="L23" s="13" t="str">
        <f>IF(L7&gt;L8,$A7,$A8)</f>
        <v>Trento</v>
      </c>
    </row>
    <row r="24" spans="1:12" ht="25.5">
      <c r="A24" s="9" t="s">
        <v>27</v>
      </c>
      <c r="B24" s="13" t="str">
        <f>IF(B5&gt;B16,$A5,$A16)</f>
        <v>Roma</v>
      </c>
      <c r="D24" s="13" t="str">
        <f>IF(D5&gt;D16,$A5,$A16)</f>
        <v>Milano</v>
      </c>
      <c r="F24" s="13" t="str">
        <f>IF(F5&gt;F16,$A5,$A16)</f>
        <v>Milano</v>
      </c>
      <c r="H24" s="13" t="str">
        <f>IF(H5&gt;H16,$A5,$A16)</f>
        <v>Milano</v>
      </c>
      <c r="J24" s="13" t="str">
        <f>IF(J5&gt;J16,$A5,$A16)</f>
        <v>Roma</v>
      </c>
      <c r="L24" s="13" t="str">
        <f>IF(L5&gt;L16,$A5,$A16)</f>
        <v>Roma</v>
      </c>
    </row>
    <row r="25" spans="1:2" ht="12.75">
      <c r="A25" s="8" t="s">
        <v>32</v>
      </c>
      <c r="B25" s="17">
        <f>COUNTA(A4:A16)</f>
        <v>13</v>
      </c>
    </row>
  </sheetData>
  <printOptions/>
  <pageMargins left="0.33" right="0.45" top="0.51" bottom="0.43" header="0.27" footer="0.22"/>
  <pageSetup horizontalDpi="300" verticalDpi="300" orientation="landscape" paperSize="9" r:id="rId2"/>
  <headerFooter alignWithMargins="0">
    <oddHeader>&amp;CEsercizio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E29" sqref="E29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28125" style="0" customWidth="1"/>
    <col min="4" max="4" width="10.28125" style="0" bestFit="1" customWidth="1"/>
    <col min="5" max="5" width="10.28125" style="0" customWidth="1"/>
    <col min="6" max="6" width="10.28125" style="0" bestFit="1" customWidth="1"/>
    <col min="7" max="7" width="10.28125" style="0" customWidth="1"/>
    <col min="8" max="8" width="10.28125" style="0" bestFit="1" customWidth="1"/>
    <col min="9" max="9" width="10.28125" style="0" customWidth="1"/>
    <col min="10" max="10" width="10.28125" style="0" bestFit="1" customWidth="1"/>
    <col min="11" max="11" width="10.28125" style="0" customWidth="1"/>
    <col min="12" max="12" width="10.28125" style="0" bestFit="1" customWidth="1"/>
  </cols>
  <sheetData>
    <row r="1" spans="1:10" ht="12.75">
      <c r="A1" t="s">
        <v>28</v>
      </c>
      <c r="H1" s="16" t="s">
        <v>29</v>
      </c>
      <c r="I1" s="16" t="s">
        <v>30</v>
      </c>
      <c r="J1" s="16" t="s">
        <v>31</v>
      </c>
    </row>
    <row r="3" spans="1:13" s="5" customFormat="1" ht="12.75">
      <c r="A3" s="5" t="s">
        <v>13</v>
      </c>
      <c r="B3" s="5" t="s">
        <v>14</v>
      </c>
      <c r="C3" s="6">
        <v>20.01</v>
      </c>
      <c r="D3" s="5" t="s">
        <v>15</v>
      </c>
      <c r="E3" s="6">
        <v>20.02</v>
      </c>
      <c r="F3" s="5" t="s">
        <v>16</v>
      </c>
      <c r="G3" s="6">
        <v>20.03</v>
      </c>
      <c r="H3" s="5" t="s">
        <v>17</v>
      </c>
      <c r="I3" s="6">
        <v>20.04</v>
      </c>
      <c r="J3" s="5" t="s">
        <v>18</v>
      </c>
      <c r="K3" s="6">
        <v>20.05</v>
      </c>
      <c r="L3" s="5" t="s">
        <v>19</v>
      </c>
      <c r="M3" s="6">
        <v>20.06</v>
      </c>
    </row>
    <row r="4" spans="1:13" ht="12.75">
      <c r="A4" s="1" t="s">
        <v>0</v>
      </c>
      <c r="B4" s="2">
        <v>16735</v>
      </c>
      <c r="C4" s="18"/>
      <c r="D4" s="2">
        <v>15132</v>
      </c>
      <c r="E4" s="18"/>
      <c r="F4" s="2">
        <v>15303</v>
      </c>
      <c r="G4" s="18"/>
      <c r="H4" s="2">
        <v>15563</v>
      </c>
      <c r="I4" s="18"/>
      <c r="J4" s="2">
        <v>14624</v>
      </c>
      <c r="K4" s="18"/>
      <c r="L4" s="2">
        <v>13754</v>
      </c>
      <c r="M4" s="18"/>
    </row>
    <row r="5" spans="1:13" ht="12.75">
      <c r="A5" s="3" t="s">
        <v>1</v>
      </c>
      <c r="B5" s="4">
        <v>25691</v>
      </c>
      <c r="C5" s="18"/>
      <c r="D5" s="4">
        <v>21027</v>
      </c>
      <c r="E5" s="18"/>
      <c r="F5" s="4">
        <v>22644</v>
      </c>
      <c r="G5" s="18"/>
      <c r="H5" s="4">
        <v>26351</v>
      </c>
      <c r="I5" s="18"/>
      <c r="J5" s="4">
        <v>19578</v>
      </c>
      <c r="K5" s="18"/>
      <c r="L5" s="4">
        <v>20865</v>
      </c>
      <c r="M5" s="18"/>
    </row>
    <row r="6" spans="1:13" ht="12.75">
      <c r="A6" s="3" t="s">
        <v>2</v>
      </c>
      <c r="B6" s="4">
        <v>7017</v>
      </c>
      <c r="C6" s="18"/>
      <c r="D6" s="4">
        <v>4341</v>
      </c>
      <c r="E6" s="18"/>
      <c r="F6" s="4">
        <v>5343</v>
      </c>
      <c r="G6" s="18"/>
      <c r="H6" s="4">
        <v>6579</v>
      </c>
      <c r="I6" s="18"/>
      <c r="J6" s="4">
        <v>5609</v>
      </c>
      <c r="K6" s="18"/>
      <c r="L6" s="4">
        <v>4563</v>
      </c>
      <c r="M6" s="18"/>
    </row>
    <row r="7" spans="1:13" ht="12.75">
      <c r="A7" s="3" t="s">
        <v>3</v>
      </c>
      <c r="B7" s="4">
        <v>1527</v>
      </c>
      <c r="C7" s="18"/>
      <c r="D7" s="4">
        <v>1824</v>
      </c>
      <c r="E7" s="18"/>
      <c r="F7" s="4">
        <v>2718</v>
      </c>
      <c r="G7" s="18"/>
      <c r="H7" s="4">
        <v>2825</v>
      </c>
      <c r="I7" s="18"/>
      <c r="J7" s="4">
        <v>1831</v>
      </c>
      <c r="K7" s="18"/>
      <c r="L7" s="4">
        <v>1708</v>
      </c>
      <c r="M7" s="18"/>
    </row>
    <row r="8" spans="1:13" ht="12.75">
      <c r="A8" s="3" t="s">
        <v>4</v>
      </c>
      <c r="B8" s="4">
        <v>1965</v>
      </c>
      <c r="C8" s="18"/>
      <c r="D8" s="4">
        <v>1872</v>
      </c>
      <c r="E8" s="18"/>
      <c r="F8" s="4">
        <v>2545</v>
      </c>
      <c r="G8" s="18"/>
      <c r="H8" s="4">
        <v>2491</v>
      </c>
      <c r="I8" s="18"/>
      <c r="J8" s="4">
        <v>1712</v>
      </c>
      <c r="K8" s="18"/>
      <c r="L8" s="4">
        <v>1413</v>
      </c>
      <c r="M8" s="18"/>
    </row>
    <row r="9" spans="1:13" ht="12.75">
      <c r="A9" s="3" t="s">
        <v>5</v>
      </c>
      <c r="B9" s="4">
        <v>16104</v>
      </c>
      <c r="C9" s="18"/>
      <c r="D9" s="4">
        <v>13466</v>
      </c>
      <c r="E9" s="18"/>
      <c r="F9" s="4">
        <v>13627</v>
      </c>
      <c r="G9" s="18"/>
      <c r="H9" s="4">
        <v>12882</v>
      </c>
      <c r="I9" s="18"/>
      <c r="J9" s="4">
        <v>11975</v>
      </c>
      <c r="K9" s="18"/>
      <c r="L9" s="4">
        <v>12076</v>
      </c>
      <c r="M9" s="18"/>
    </row>
    <row r="10" spans="1:13" ht="12.75">
      <c r="A10" s="3" t="s">
        <v>6</v>
      </c>
      <c r="B10" s="4">
        <v>5561</v>
      </c>
      <c r="C10" s="18"/>
      <c r="D10" s="4">
        <v>5753</v>
      </c>
      <c r="E10" s="18"/>
      <c r="F10" s="4">
        <v>5188</v>
      </c>
      <c r="G10" s="18"/>
      <c r="H10" s="4">
        <v>6355</v>
      </c>
      <c r="I10" s="18"/>
      <c r="J10" s="4">
        <v>4744</v>
      </c>
      <c r="K10" s="18"/>
      <c r="L10" s="4">
        <v>4926</v>
      </c>
      <c r="M10" s="18"/>
    </row>
    <row r="11" spans="1:13" ht="12.75">
      <c r="A11" s="3" t="s">
        <v>7</v>
      </c>
      <c r="B11" s="4">
        <v>10527</v>
      </c>
      <c r="C11" s="18"/>
      <c r="D11" s="4">
        <v>9739</v>
      </c>
      <c r="E11" s="18"/>
      <c r="F11" s="4">
        <v>10517</v>
      </c>
      <c r="G11" s="18"/>
      <c r="H11" s="4">
        <v>11900</v>
      </c>
      <c r="I11" s="18"/>
      <c r="J11" s="4">
        <v>9473</v>
      </c>
      <c r="K11" s="18"/>
      <c r="L11" s="4">
        <v>7459</v>
      </c>
      <c r="M11" s="18"/>
    </row>
    <row r="12" spans="1:13" ht="12.75">
      <c r="A12" s="3" t="s">
        <v>8</v>
      </c>
      <c r="B12" s="4">
        <v>14454</v>
      </c>
      <c r="C12" s="18"/>
      <c r="D12" s="4">
        <v>11570</v>
      </c>
      <c r="E12" s="18"/>
      <c r="F12" s="4">
        <v>12561</v>
      </c>
      <c r="G12" s="18"/>
      <c r="H12" s="4">
        <v>13091</v>
      </c>
      <c r="I12" s="18"/>
      <c r="J12" s="4">
        <v>12014</v>
      </c>
      <c r="K12" s="18"/>
      <c r="L12" s="4">
        <v>13542</v>
      </c>
      <c r="M12" s="18"/>
    </row>
    <row r="13" spans="1:13" ht="12.75">
      <c r="A13" s="3" t="s">
        <v>9</v>
      </c>
      <c r="B13" s="4">
        <v>14803</v>
      </c>
      <c r="C13" s="18"/>
      <c r="D13" s="4">
        <v>14853</v>
      </c>
      <c r="E13" s="18"/>
      <c r="F13" s="4">
        <v>13761</v>
      </c>
      <c r="G13" s="18"/>
      <c r="H13" s="4">
        <v>13427</v>
      </c>
      <c r="I13" s="18"/>
      <c r="J13" s="4">
        <v>13782</v>
      </c>
      <c r="K13" s="18"/>
      <c r="L13" s="4">
        <v>13322</v>
      </c>
      <c r="M13" s="18"/>
    </row>
    <row r="14" spans="1:13" ht="12.75">
      <c r="A14" s="3" t="s">
        <v>10</v>
      </c>
      <c r="B14" s="4">
        <v>3014</v>
      </c>
      <c r="C14" s="18"/>
      <c r="D14" s="4">
        <v>2762</v>
      </c>
      <c r="E14" s="18"/>
      <c r="F14" s="4">
        <v>2724</v>
      </c>
      <c r="G14" s="18"/>
      <c r="H14" s="4">
        <v>3508</v>
      </c>
      <c r="I14" s="18"/>
      <c r="J14" s="4">
        <v>2602</v>
      </c>
      <c r="K14" s="18"/>
      <c r="L14" s="4">
        <v>2219</v>
      </c>
      <c r="M14" s="18"/>
    </row>
    <row r="15" spans="1:13" ht="12.75">
      <c r="A15" s="3" t="s">
        <v>11</v>
      </c>
      <c r="B15" s="4">
        <v>4664</v>
      </c>
      <c r="C15" s="18"/>
      <c r="D15" s="4">
        <v>4412</v>
      </c>
      <c r="E15" s="18"/>
      <c r="F15" s="4">
        <v>3546</v>
      </c>
      <c r="G15" s="18"/>
      <c r="H15" s="4">
        <v>4677</v>
      </c>
      <c r="I15" s="18"/>
      <c r="J15" s="4">
        <v>5026</v>
      </c>
      <c r="K15" s="18"/>
      <c r="L15" s="4">
        <v>3886</v>
      </c>
      <c r="M15" s="18"/>
    </row>
    <row r="16" spans="1:13" ht="12.75">
      <c r="A16" s="3" t="s">
        <v>12</v>
      </c>
      <c r="B16" s="4">
        <v>25762</v>
      </c>
      <c r="C16" s="18"/>
      <c r="D16" s="4">
        <v>19475</v>
      </c>
      <c r="E16" s="18"/>
      <c r="F16" s="4">
        <v>20555</v>
      </c>
      <c r="G16" s="18"/>
      <c r="H16" s="4">
        <v>25496</v>
      </c>
      <c r="I16" s="18"/>
      <c r="J16" s="4">
        <v>27098</v>
      </c>
      <c r="K16" s="18"/>
      <c r="L16" s="4">
        <v>25380</v>
      </c>
      <c r="M16" s="18"/>
    </row>
    <row r="17" spans="1:13" ht="12.75">
      <c r="A17" s="7" t="s">
        <v>25</v>
      </c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</row>
    <row r="18" spans="1:13" ht="12.75">
      <c r="A18" s="8" t="s">
        <v>20</v>
      </c>
      <c r="B18" s="21"/>
      <c r="C18" s="19"/>
      <c r="D18" s="21"/>
      <c r="E18" s="19"/>
      <c r="F18" s="21"/>
      <c r="G18" s="19"/>
      <c r="H18" s="21"/>
      <c r="I18" s="19"/>
      <c r="J18" s="21"/>
      <c r="K18" s="19"/>
      <c r="L18" s="21"/>
      <c r="M18" s="19"/>
    </row>
    <row r="19" spans="1:13" ht="12.75">
      <c r="A19" s="8" t="s">
        <v>21</v>
      </c>
      <c r="B19" s="21"/>
      <c r="C19" s="19"/>
      <c r="D19" s="21"/>
      <c r="E19" s="19"/>
      <c r="F19" s="21"/>
      <c r="G19" s="19"/>
      <c r="H19" s="21"/>
      <c r="I19" s="19"/>
      <c r="J19" s="21"/>
      <c r="K19" s="19"/>
      <c r="L19" s="21"/>
      <c r="M19" s="19"/>
    </row>
    <row r="20" spans="1:13" ht="12.75">
      <c r="A20" s="8" t="s">
        <v>22</v>
      </c>
      <c r="B20" s="21"/>
      <c r="C20" s="19"/>
      <c r="D20" s="21"/>
      <c r="E20" s="19"/>
      <c r="F20" s="21"/>
      <c r="G20" s="19"/>
      <c r="H20" s="21"/>
      <c r="I20" s="19"/>
      <c r="J20" s="21"/>
      <c r="K20" s="19"/>
      <c r="L20" s="21"/>
      <c r="M20" s="19"/>
    </row>
    <row r="21" spans="1:12" ht="12.75">
      <c r="A21" s="8" t="s">
        <v>23</v>
      </c>
      <c r="B21" s="22"/>
      <c r="C21" s="19"/>
      <c r="D21" s="22"/>
      <c r="E21" s="19"/>
      <c r="F21" s="22"/>
      <c r="G21" s="19"/>
      <c r="H21" s="22"/>
      <c r="I21" s="19"/>
      <c r="J21" s="22"/>
      <c r="K21" s="19"/>
      <c r="L21" s="22"/>
    </row>
    <row r="22" spans="1:12" ht="12.75">
      <c r="A22" s="8" t="s">
        <v>24</v>
      </c>
      <c r="B22" s="22"/>
      <c r="C22" s="19"/>
      <c r="D22" s="22"/>
      <c r="E22" s="19"/>
      <c r="F22" s="22"/>
      <c r="G22" s="19"/>
      <c r="H22" s="22"/>
      <c r="I22" s="19"/>
      <c r="J22" s="22"/>
      <c r="L22" s="22"/>
    </row>
    <row r="23" spans="1:12" ht="25.5">
      <c r="A23" s="9" t="s">
        <v>26</v>
      </c>
      <c r="B23" s="23"/>
      <c r="C23" s="19"/>
      <c r="D23" s="23"/>
      <c r="E23" s="19"/>
      <c r="F23" s="23"/>
      <c r="G23" s="19"/>
      <c r="H23" s="23"/>
      <c r="I23" s="19"/>
      <c r="J23" s="23"/>
      <c r="L23" s="23"/>
    </row>
    <row r="24" spans="1:12" ht="25.5">
      <c r="A24" s="9" t="s">
        <v>27</v>
      </c>
      <c r="B24" s="23"/>
      <c r="C24" s="19"/>
      <c r="D24" s="23"/>
      <c r="E24" s="19"/>
      <c r="F24" s="23"/>
      <c r="G24" s="19"/>
      <c r="H24" s="23"/>
      <c r="I24" s="19"/>
      <c r="J24" s="23"/>
      <c r="L24" s="23"/>
    </row>
    <row r="25" spans="1:10" ht="12.75">
      <c r="A25" s="8" t="s">
        <v>32</v>
      </c>
      <c r="B25" s="24"/>
      <c r="C25" s="19"/>
      <c r="D25" s="19"/>
      <c r="E25" s="19"/>
      <c r="F25" s="19"/>
      <c r="G25" s="19"/>
      <c r="H25" s="19"/>
      <c r="I25" s="19"/>
      <c r="J25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Marco Lazzari</cp:lastModifiedBy>
  <cp:lastPrinted>2009-05-11T13:43:04Z</cp:lastPrinted>
  <dcterms:created xsi:type="dcterms:W3CDTF">2009-05-11T13:19:40Z</dcterms:created>
  <dcterms:modified xsi:type="dcterms:W3CDTF">2009-07-03T19:16:28Z</dcterms:modified>
  <cp:category/>
  <cp:version/>
  <cp:contentType/>
  <cp:contentStatus/>
</cp:coreProperties>
</file>